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276ba80a4d57407/manuelavogel_de/"/>
    </mc:Choice>
  </mc:AlternateContent>
  <xr:revisionPtr revIDLastSave="1" documentId="8_{507954D5-BC39-40C0-B9A4-51AE89BDCEE3}" xr6:coauthVersionLast="47" xr6:coauthVersionMax="47" xr10:uidLastSave="{A3387544-4911-42CC-A5B4-BC06D2B3D4ED}"/>
  <bookViews>
    <workbookView xWindow="-120" yWindow="-120" windowWidth="29040" windowHeight="15840" xr2:uid="{00000000-000D-0000-FFFF-FFFF00000000}"/>
  </bookViews>
  <sheets>
    <sheet name="Geschenkeliste" sheetId="1" r:id="rId1"/>
  </sheets>
  <definedNames>
    <definedName name="_xlnm._FilterDatabase" localSheetId="0" hidden="1">Geschenkeliste!$B$21:$E$85</definedName>
    <definedName name="BudgetGesamt">Geschenkeliste!$C$15</definedName>
    <definedName name="Empfängernamen">Empfänger[Für]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E8" i="1" l="1"/>
  <c r="F8" i="1" s="1"/>
  <c r="G8" i="1"/>
  <c r="C12" i="1" l="1"/>
  <c r="C15" i="1" l="1"/>
  <c r="G6" i="1" l="1"/>
  <c r="G7" i="1"/>
  <c r="G9" i="1"/>
  <c r="G10" i="1"/>
  <c r="G11" i="1"/>
  <c r="G12" i="1" l="1"/>
  <c r="E11" i="1"/>
  <c r="E6" i="1"/>
  <c r="E7" i="1"/>
  <c r="E9" i="1"/>
  <c r="E10" i="1"/>
  <c r="F7" i="1" l="1"/>
  <c r="F6" i="1"/>
  <c r="F11" i="1"/>
  <c r="F10" i="1"/>
  <c r="F9" i="1"/>
  <c r="C17" i="1" l="1"/>
  <c r="F12" i="1"/>
  <c r="E12" i="1"/>
  <c r="C16" i="1" s="1"/>
</calcChain>
</file>

<file path=xl/sharedStrings.xml><?xml version="1.0" encoding="utf-8"?>
<sst xmlns="http://schemas.openxmlformats.org/spreadsheetml/2006/main" count="28" uniqueCount="23">
  <si>
    <t>BUDGET GESAMT</t>
  </si>
  <si>
    <t>BEREITS AUSGEGEBEN</t>
  </si>
  <si>
    <t>VERBLEIBEND</t>
  </si>
  <si>
    <t>KOSTEN</t>
  </si>
  <si>
    <t>Gesamt</t>
  </si>
  <si>
    <t>Papa</t>
  </si>
  <si>
    <t>Für</t>
  </si>
  <si>
    <t>Bereits ausgegeben in €</t>
  </si>
  <si>
    <t>Restbetrag</t>
  </si>
  <si>
    <t>Zahl der Geschenke</t>
  </si>
  <si>
    <t>Geschenke eingepackt</t>
  </si>
  <si>
    <t>Geschenk</t>
  </si>
  <si>
    <t>Ausgegeben</t>
  </si>
  <si>
    <t>Geplanter Beitrag in €</t>
  </si>
  <si>
    <t>Weihnachtsgeschenkeliste 2022</t>
  </si>
  <si>
    <t>Oma</t>
  </si>
  <si>
    <t>Opa</t>
  </si>
  <si>
    <t>Susi</t>
  </si>
  <si>
    <t>Tommi</t>
  </si>
  <si>
    <t>Mama</t>
  </si>
  <si>
    <t>Geschenk x</t>
  </si>
  <si>
    <t>Geschenk y</t>
  </si>
  <si>
    <t>Geschenk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</si>
</sst>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&quot;$&quot;#,##0.00"/>
    <numFmt numFmtId="165" formatCode="#,##0.00\ &quot;€&quot;"/>
  </numFmts>
  <fonts count="12" x14ac:knownFonts="1">
    <font>
      <sz val="9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b/>
      <sz val="10"/>
      <color theme="5"/>
      <name val="Calibri"/>
      <family val="2"/>
      <scheme val="major"/>
    </font>
    <font>
      <sz val="9"/>
      <color theme="3"/>
      <name val="Georgia"/>
      <family val="2"/>
      <scheme val="minor"/>
    </font>
    <font>
      <b/>
      <i/>
      <sz val="37"/>
      <color theme="4"/>
      <name val="Georgia"/>
      <family val="2"/>
      <scheme val="minor"/>
    </font>
    <font>
      <outline/>
      <shadow/>
      <sz val="9"/>
      <color theme="3"/>
      <name val="Georgia"/>
      <family val="1"/>
      <scheme val="minor"/>
    </font>
    <font>
      <condense/>
      <extend/>
      <outline/>
      <shadow/>
      <sz val="9"/>
      <color theme="3"/>
      <name val="Georgia"/>
      <family val="1"/>
      <scheme val="minor"/>
    </font>
    <font>
      <sz val="9"/>
      <name val="Georgia"/>
      <family val="1"/>
      <scheme val="minor"/>
    </font>
    <font>
      <b/>
      <sz val="10"/>
      <color rgb="FFFF0000"/>
      <name val="Calibri"/>
      <family val="2"/>
      <scheme val="major"/>
    </font>
    <font>
      <sz val="18"/>
      <color rgb="FFFF0000"/>
      <name val="Segoe UI"/>
      <family val="2"/>
    </font>
    <font>
      <sz val="9"/>
      <name val="Georgia"/>
      <family val="2"/>
      <scheme val="minor"/>
    </font>
    <font>
      <sz val="9"/>
      <color rgb="FFFF0000"/>
      <name val="Georgi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2">
    <xf numFmtId="0" fontId="0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9" fontId="3" fillId="0" borderId="0" applyFont="0" applyFill="0" applyBorder="0" applyProtection="0">
      <alignment horizontal="center" vertical="center"/>
    </xf>
    <xf numFmtId="0" fontId="3" fillId="0" borderId="0" applyNumberFormat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0" fontId="3" fillId="0" borderId="0" applyNumberFormat="0" applyFont="0" applyFill="0" applyBorder="0" applyProtection="0">
      <alignment horizontal="center" vertical="center"/>
    </xf>
    <xf numFmtId="0" fontId="3" fillId="2" borderId="0" applyNumberFormat="0" applyFont="0" applyBorder="0" applyAlignment="0" applyProtection="0">
      <alignment vertical="center"/>
    </xf>
    <xf numFmtId="0" fontId="2" fillId="0" borderId="0" applyNumberForma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left" vertical="center" indent="1"/>
    </xf>
    <xf numFmtId="164" fontId="1" fillId="0" borderId="1" applyNumberFormat="0" applyFill="0" applyAlignment="0" applyProtection="0">
      <alignment horizontal="left" vertical="center" indent="1"/>
    </xf>
    <xf numFmtId="0" fontId="4" fillId="0" borderId="0" applyNumberFormat="0" applyFill="0" applyBorder="0" applyAlignment="0" applyProtection="0">
      <alignment vertical="center"/>
    </xf>
    <xf numFmtId="44" fontId="3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165" fontId="0" fillId="0" borderId="0" xfId="0" applyNumberFormat="1">
      <alignment vertical="center"/>
    </xf>
    <xf numFmtId="44" fontId="0" fillId="0" borderId="0" xfId="11" applyFont="1" applyAlignment="1">
      <alignment horizontal="left" vertical="center" indent="1"/>
    </xf>
    <xf numFmtId="44" fontId="5" fillId="0" borderId="0" xfId="0" applyNumberFormat="1" applyFont="1" applyAlignment="1">
      <alignment horizontal="left" vertical="center" indent="1"/>
    </xf>
    <xf numFmtId="0" fontId="7" fillId="0" borderId="0" xfId="3" applyFont="1">
      <alignment horizontal="left" vertical="center" indent="1"/>
    </xf>
    <xf numFmtId="165" fontId="7" fillId="0" borderId="0" xfId="3" applyNumberFormat="1" applyFont="1" applyAlignment="1">
      <alignment horizontal="right" vertical="center" indent="1"/>
    </xf>
    <xf numFmtId="44" fontId="7" fillId="0" borderId="0" xfId="11" applyFont="1" applyAlignment="1">
      <alignment vertical="center"/>
    </xf>
    <xf numFmtId="44" fontId="0" fillId="3" borderId="0" xfId="11" applyFont="1" applyFill="1" applyAlignment="1">
      <alignment horizontal="left" vertical="center" indent="1"/>
    </xf>
    <xf numFmtId="44" fontId="5" fillId="3" borderId="0" xfId="0" applyNumberFormat="1" applyFont="1" applyFill="1" applyAlignment="1">
      <alignment horizontal="left" vertical="center" indent="1"/>
    </xf>
    <xf numFmtId="165" fontId="0" fillId="3" borderId="0" xfId="4" applyNumberFormat="1" applyFont="1" applyFill="1">
      <alignment horizontal="right" vertical="center" indent="1"/>
    </xf>
    <xf numFmtId="165" fontId="6" fillId="3" borderId="0" xfId="0" applyNumberFormat="1" applyFont="1" applyFill="1" applyAlignment="1">
      <alignment horizontal="right" vertical="center" indent="1"/>
    </xf>
    <xf numFmtId="0" fontId="5" fillId="3" borderId="0" xfId="0" applyFont="1" applyFill="1" applyAlignment="1">
      <alignment horizontal="left" vertical="center" indent="1"/>
    </xf>
    <xf numFmtId="165" fontId="1" fillId="3" borderId="1" xfId="6" applyNumberFormat="1" applyFont="1" applyFill="1" applyBorder="1" applyAlignment="1">
      <alignment horizontal="left" vertical="center" indent="1"/>
    </xf>
    <xf numFmtId="0" fontId="8" fillId="0" borderId="0" xfId="7" applyFont="1">
      <alignment horizontal="right" vertical="center" indent="1"/>
    </xf>
    <xf numFmtId="0" fontId="8" fillId="0" borderId="0" xfId="1" applyFont="1">
      <alignment horizontal="left" vertical="center" indent="1"/>
    </xf>
    <xf numFmtId="0" fontId="8" fillId="3" borderId="0" xfId="1" applyFont="1" applyFill="1">
      <alignment horizontal="left" vertical="center" indent="1"/>
    </xf>
    <xf numFmtId="0" fontId="5" fillId="3" borderId="0" xfId="0" applyFont="1" applyFill="1" applyAlignment="1">
      <alignment horizontal="right" vertical="center" indent="1"/>
    </xf>
    <xf numFmtId="0" fontId="5" fillId="4" borderId="0" xfId="0" applyFont="1" applyFill="1" applyAlignment="1">
      <alignment horizontal="right" vertical="center" indent="1"/>
    </xf>
    <xf numFmtId="44" fontId="0" fillId="3" borderId="0" xfId="11" applyNumberFormat="1" applyFont="1" applyFill="1" applyAlignment="1">
      <alignment horizontal="left" vertical="center" indent="1"/>
    </xf>
    <xf numFmtId="0" fontId="0" fillId="0" borderId="0" xfId="0" applyBorder="1">
      <alignment vertical="center"/>
    </xf>
    <xf numFmtId="0" fontId="0" fillId="4" borderId="0" xfId="0" applyFill="1">
      <alignment vertical="center"/>
    </xf>
    <xf numFmtId="0" fontId="10" fillId="0" borderId="0" xfId="0" applyFont="1" applyAlignment="1"/>
    <xf numFmtId="0" fontId="11" fillId="0" borderId="0" xfId="3" applyFont="1">
      <alignment horizontal="left" vertical="center" indent="1"/>
    </xf>
    <xf numFmtId="165" fontId="11" fillId="0" borderId="0" xfId="3" applyNumberFormat="1" applyFont="1" applyAlignment="1">
      <alignment horizontal="right" vertical="center" indent="1"/>
    </xf>
    <xf numFmtId="44" fontId="11" fillId="0" borderId="0" xfId="11" applyFont="1" applyAlignment="1">
      <alignment vertical="center"/>
    </xf>
    <xf numFmtId="0" fontId="0" fillId="0" borderId="0" xfId="0" applyAlignment="1"/>
    <xf numFmtId="0" fontId="10" fillId="5" borderId="0" xfId="3" applyFont="1" applyFill="1">
      <alignment horizontal="left" vertical="center" indent="1"/>
    </xf>
    <xf numFmtId="44" fontId="10" fillId="5" borderId="0" xfId="11" applyFont="1" applyFill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2">
    <cellStyle name="Benutzerdefinierte Währung" xfId="4" xr:uid="{00000000-0005-0000-0000-000000000000}"/>
    <cellStyle name="Benutzerdefinierte Währung 2" xfId="8" xr:uid="{00000000-0005-0000-0000-000001000000}"/>
    <cellStyle name="Benutzerdefinierter Prozentwert" xfId="2" xr:uid="{00000000-0005-0000-0000-000002000000}"/>
    <cellStyle name="Benutzerdefinierter Titel" xfId="10" xr:uid="{00000000-0005-0000-0000-000003000000}"/>
    <cellStyle name="Beschriftungen" xfId="7" xr:uid="{00000000-0005-0000-0000-000004000000}"/>
    <cellStyle name="Nicht eingeben" xfId="6" xr:uid="{00000000-0005-0000-0000-000005000000}"/>
    <cellStyle name="Standard" xfId="0" builtinId="0" customBuiltin="1"/>
    <cellStyle name="Tabellentext" xfId="3" xr:uid="{00000000-0005-0000-0000-000008000000}"/>
    <cellStyle name="Tabellenüberschrift" xfId="1" xr:uid="{00000000-0005-0000-0000-000009000000}"/>
    <cellStyle name="Übersicht" xfId="9" xr:uid="{00000000-0005-0000-0000-00000A000000}"/>
    <cellStyle name="Währung" xfId="11" builtinId="4"/>
    <cellStyle name="Zentriert" xfId="5" xr:uid="{00000000-0005-0000-0000-00000B000000}"/>
  </cellStyles>
  <dxfs count="28">
    <dxf>
      <font>
        <b val="0"/>
        <i val="0"/>
        <strike val="0"/>
        <outline val="0"/>
        <shadow val="0"/>
        <u val="none"/>
        <vertAlign val="baseline"/>
        <sz val="9"/>
        <color auto="1"/>
        <name val="Georgia"/>
        <family val="1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Georgia"/>
        <family val="1"/>
        <scheme val="minor"/>
      </font>
      <numFmt numFmtId="165" formatCode="#,##0.00\ &quot;€&quot;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Georgia"/>
        <family val="1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Georgia"/>
        <family val="1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color rgb="FFFF0000"/>
      </font>
    </dxf>
    <dxf>
      <font>
        <b val="0"/>
        <i val="0"/>
        <strike val="0"/>
        <condense val="0"/>
        <extend val="0"/>
        <outline/>
        <shadow/>
        <u val="none"/>
        <vertAlign val="baseline"/>
        <sz val="9"/>
        <color theme="3"/>
        <name val="Georgia"/>
        <family val="1"/>
        <scheme val="minor"/>
      </font>
      <fill>
        <patternFill patternType="solid">
          <fgColor indexed="64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/>
        <shadow/>
        <u val="none"/>
        <vertAlign val="baseline"/>
        <sz val="9"/>
        <color theme="3"/>
        <name val="Georgia"/>
        <family val="1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/>
        <shadow/>
        <u val="none"/>
        <vertAlign val="baseline"/>
        <sz val="9"/>
        <color theme="3"/>
        <name val="Georgia"/>
        <family val="1"/>
        <scheme val="minor"/>
      </font>
      <fill>
        <patternFill patternType="solid">
          <fgColor indexed="64"/>
          <bgColor theme="7" tint="0.79998168889431442"/>
        </patternFill>
      </fill>
      <alignment horizontal="right" vertical="center" textRotation="0" wrapText="0" indent="0" justifyLastLine="0" shrinkToFit="0" readingOrder="0"/>
    </dxf>
    <dxf>
      <font>
        <outline/>
        <shadow/>
        <family val="1"/>
      </font>
      <numFmt numFmtId="166" formatCode="#,##0\ _€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3"/>
        <name val="Georgia"/>
        <family val="1"/>
        <scheme val="minor"/>
      </font>
      <numFmt numFmtId="165" formatCode="#,##0.00\ &quot;€&quot;"/>
      <fill>
        <patternFill patternType="solid">
          <fgColor indexed="64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165" formatCode="#,##0.00\ &quot;€&quot;"/>
      <fill>
        <patternFill>
          <fgColor indexed="64"/>
          <bgColor theme="7" tint="0.79998168889431442"/>
        </patternFill>
      </fill>
    </dxf>
    <dxf>
      <font>
        <b val="0"/>
        <i val="0"/>
        <strike val="0"/>
        <condense val="0"/>
        <extend val="0"/>
        <outline/>
        <shadow/>
        <u val="none"/>
        <vertAlign val="baseline"/>
        <sz val="9"/>
        <color theme="3"/>
        <name val="Georgia"/>
        <family val="1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2"/>
        <scheme val="minor"/>
      </font>
      <numFmt numFmtId="34" formatCode="_-* #,##0.00\ &quot;€&quot;_-;\-* #,##0.00\ &quot;€&quot;_-;_-* &quot;-&quot;??\ &quot;€&quot;_-;_-@_-"/>
      <fill>
        <patternFill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/>
        <shadow/>
        <u val="none"/>
        <vertAlign val="baseline"/>
        <sz val="9"/>
        <color theme="3"/>
        <name val="Georgia"/>
        <family val="1"/>
        <scheme val="minor"/>
      </font>
      <numFmt numFmtId="34" formatCode="_-* #,##0.00\ &quot;€&quot;_-;\-* #,##0.00\ &quot;€&quot;_-;_-* &quot;-&quot;??\ &quot;€&quot;_-;_-@_-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/>
        <shadow/>
        <u val="none"/>
        <vertAlign val="baseline"/>
        <sz val="9"/>
        <color theme="3"/>
        <name val="Georgia"/>
        <family val="1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eorgia"/>
        <family val="2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/>
        <shadow/>
        <u val="none"/>
        <vertAlign val="baseline"/>
        <sz val="9"/>
        <color theme="3"/>
        <name val="Georgia"/>
        <family val="1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Georgia"/>
        <family val="2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outline/>
        <shadow/>
        <u val="none"/>
        <vertAlign val="baseline"/>
        <sz val="9"/>
        <color theme="3"/>
        <name val="Georgia"/>
        <scheme val="minor"/>
      </font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ajor"/>
      </font>
    </dxf>
    <dxf>
      <fill>
        <patternFill>
          <bgColor rgb="FFFF9966"/>
        </patternFill>
      </fill>
    </dxf>
    <dxf>
      <font>
        <strike/>
        <color theme="3" tint="0.59996337778862885"/>
      </font>
    </dxf>
    <dxf>
      <font>
        <strike/>
        <color theme="3" tint="0.59996337778862885"/>
      </font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/>
      </font>
      <border>
        <top style="thick">
          <color theme="4"/>
        </top>
        <bottom style="double">
          <color theme="4"/>
        </bottom>
      </border>
    </dxf>
    <dxf>
      <font>
        <b val="0"/>
        <i val="0"/>
      </font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1" defaultTableStyle="Custom Table Style" defaultPivotStyle="PivotStyleLight16">
    <tableStyle name="Custom Table Style" pivot="0" count="3" xr9:uid="{00000000-0011-0000-FFFF-FFFF00000000}">
      <tableStyleElement type="wholeTable" dxfId="27"/>
      <tableStyleElement type="headerRow" dxfId="26"/>
      <tableStyleElement type="totalRow" dxfId="25"/>
    </tableStyle>
  </tableStyles>
  <colors>
    <mruColors>
      <color rgb="FF66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226695</xdr:colOff>
      <xdr:row>2</xdr:row>
      <xdr:rowOff>196214</xdr:rowOff>
    </xdr:from>
    <xdr:to>
      <xdr:col>9</xdr:col>
      <xdr:colOff>661035</xdr:colOff>
      <xdr:row>10</xdr:row>
      <xdr:rowOff>190499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6F1195E-CC0F-4C5B-AB57-4B8116FA7BC6}"/>
            </a:ext>
          </a:extLst>
        </xdr:cNvPr>
        <xdr:cNvSpPr txBox="1"/>
      </xdr:nvSpPr>
      <xdr:spPr>
        <a:xfrm>
          <a:off x="12018645" y="586739"/>
          <a:ext cx="2072640" cy="2127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atin typeface="Segoe UI" panose="020B0502040204020203" pitchFamily="34" charset="0"/>
              <a:cs typeface="Segoe UI" panose="020B0502040204020203" pitchFamily="34" charset="0"/>
            </a:rPr>
            <a:t>Bitte nur in folgende Spalten Daten eintragen:</a:t>
          </a:r>
        </a:p>
        <a:p>
          <a:endParaRPr lang="de-DE" sz="900">
            <a:latin typeface="Segoe UI" panose="020B0502040204020203" pitchFamily="34" charset="0"/>
            <a:cs typeface="Segoe UI" panose="020B0502040204020203" pitchFamily="34" charset="0"/>
          </a:endParaRPr>
        </a:p>
        <a:p>
          <a:r>
            <a:rPr lang="de-DE" sz="900">
              <a:latin typeface="Segoe UI" panose="020B0502040204020203" pitchFamily="34" charset="0"/>
              <a:cs typeface="Segoe UI" panose="020B0502040204020203" pitchFamily="34" charset="0"/>
            </a:rPr>
            <a:t>- Spalte "Für"</a:t>
          </a:r>
        </a:p>
        <a:p>
          <a:r>
            <a:rPr lang="de-DE" sz="900">
              <a:latin typeface="Segoe UI" panose="020B0502040204020203" pitchFamily="34" charset="0"/>
              <a:cs typeface="Segoe UI" panose="020B0502040204020203" pitchFamily="34" charset="0"/>
            </a:rPr>
            <a:t>- Spalte "Geplanter Betrag in €" </a:t>
          </a:r>
        </a:p>
        <a:p>
          <a:r>
            <a:rPr lang="de-DE" sz="900">
              <a:latin typeface="Segoe UI" panose="020B0502040204020203" pitchFamily="34" charset="0"/>
              <a:cs typeface="Segoe UI" panose="020B0502040204020203" pitchFamily="34" charset="0"/>
            </a:rPr>
            <a:t>   und</a:t>
          </a:r>
        </a:p>
        <a:p>
          <a:r>
            <a:rPr lang="de-DE" sz="900">
              <a:latin typeface="Segoe UI" panose="020B0502040204020203" pitchFamily="34" charset="0"/>
              <a:cs typeface="Segoe UI" panose="020B0502040204020203" pitchFamily="34" charset="0"/>
            </a:rPr>
            <a:t>- Spalte "Geschenke</a:t>
          </a:r>
          <a:r>
            <a:rPr lang="de-DE" sz="900" baseline="0">
              <a:latin typeface="Segoe UI" panose="020B0502040204020203" pitchFamily="34" charset="0"/>
              <a:cs typeface="Segoe UI" panose="020B0502040204020203" pitchFamily="34" charset="0"/>
            </a:rPr>
            <a:t> eingepackt</a:t>
          </a:r>
          <a:r>
            <a:rPr lang="de-DE" sz="900">
              <a:latin typeface="Segoe UI" panose="020B0502040204020203" pitchFamily="34" charset="0"/>
              <a:cs typeface="Segoe UI" panose="020B0502040204020203" pitchFamily="34" charset="0"/>
            </a:rPr>
            <a:t>"</a:t>
          </a:r>
        </a:p>
        <a:p>
          <a:endParaRPr lang="de-DE" sz="900">
            <a:latin typeface="Segoe UI" panose="020B0502040204020203" pitchFamily="34" charset="0"/>
            <a:cs typeface="Segoe UI" panose="020B0502040204020203" pitchFamily="34" charset="0"/>
          </a:endParaRPr>
        </a:p>
        <a:p>
          <a:r>
            <a:rPr lang="de-DE" sz="900">
              <a:latin typeface="Segoe UI" panose="020B0502040204020203" pitchFamily="34" charset="0"/>
              <a:cs typeface="Segoe UI" panose="020B0502040204020203" pitchFamily="34" charset="0"/>
            </a:rPr>
            <a:t>Der</a:t>
          </a:r>
          <a:r>
            <a:rPr lang="de-DE" sz="900" baseline="0">
              <a:latin typeface="Segoe UI" panose="020B0502040204020203" pitchFamily="34" charset="0"/>
              <a:cs typeface="Segoe UI" panose="020B0502040204020203" pitchFamily="34" charset="0"/>
            </a:rPr>
            <a:t> Rest wird automatisch berechnet. </a:t>
          </a:r>
        </a:p>
        <a:p>
          <a:endParaRPr lang="de-DE" sz="900" baseline="0">
            <a:latin typeface="Segoe UI" panose="020B0502040204020203" pitchFamily="34" charset="0"/>
            <a:cs typeface="Segoe UI" panose="020B0502040204020203" pitchFamily="34" charset="0"/>
          </a:endParaRPr>
        </a:p>
        <a:p>
          <a:r>
            <a:rPr lang="de-DE" sz="900" baseline="0">
              <a:latin typeface="Segoe UI" panose="020B0502040204020203" pitchFamily="34" charset="0"/>
              <a:cs typeface="Segoe UI" panose="020B0502040204020203" pitchFamily="34" charset="0"/>
            </a:rPr>
            <a:t>Ggf. noch mehr Zeilen hinzufügen, falls mehr Personen Geschenke erhalten sollen.</a:t>
          </a:r>
          <a:endParaRPr lang="de-DE" sz="9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129540</xdr:colOff>
      <xdr:row>20</xdr:row>
      <xdr:rowOff>266699</xdr:rowOff>
    </xdr:from>
    <xdr:to>
      <xdr:col>5</xdr:col>
      <xdr:colOff>1889760</xdr:colOff>
      <xdr:row>22</xdr:row>
      <xdr:rowOff>180974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BABA8A4-5C2E-4FF9-B7CB-EAB5D3F40729}"/>
            </a:ext>
          </a:extLst>
        </xdr:cNvPr>
        <xdr:cNvSpPr txBox="1"/>
      </xdr:nvSpPr>
      <xdr:spPr>
        <a:xfrm>
          <a:off x="5949315" y="5457824"/>
          <a:ext cx="176022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atin typeface="Segoe UI" panose="020B0502040204020203" pitchFamily="34" charset="0"/>
              <a:cs typeface="Segoe UI" panose="020B0502040204020203" pitchFamily="34" charset="0"/>
            </a:rPr>
            <a:t>Bitte alle Spalten füllen, ggf.</a:t>
          </a:r>
          <a:r>
            <a:rPr lang="de-DE" sz="900" baseline="0">
              <a:latin typeface="Segoe UI" panose="020B0502040204020203" pitchFamily="34" charset="0"/>
              <a:cs typeface="Segoe UI" panose="020B0502040204020203" pitchFamily="34" charset="0"/>
            </a:rPr>
            <a:t> noch Zeilen hinzufügen.</a:t>
          </a:r>
          <a:endParaRPr lang="de-DE" sz="9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99060</xdr:colOff>
      <xdr:row>0</xdr:row>
      <xdr:rowOff>78858</xdr:rowOff>
    </xdr:from>
    <xdr:to>
      <xdr:col>1</xdr:col>
      <xdr:colOff>826770</xdr:colOff>
      <xdr:row>3</xdr:row>
      <xdr:rowOff>66447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2B53C03-7BE6-44C2-84AD-DA308F42C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78858"/>
          <a:ext cx="899160" cy="650529"/>
        </a:xfrm>
        <a:prstGeom prst="rect">
          <a:avLst/>
        </a:prstGeom>
      </xdr:spPr>
    </xdr:pic>
    <xdr:clientData/>
  </xdr:twoCellAnchor>
  <xdr:twoCellAnchor>
    <xdr:from>
      <xdr:col>8</xdr:col>
      <xdr:colOff>220979</xdr:colOff>
      <xdr:row>10</xdr:row>
      <xdr:rowOff>266699</xdr:rowOff>
    </xdr:from>
    <xdr:to>
      <xdr:col>9</xdr:col>
      <xdr:colOff>647700</xdr:colOff>
      <xdr:row>13</xdr:row>
      <xdr:rowOff>66674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A6EC5E2E-B916-4334-9329-BE38B0AF0596}"/>
            </a:ext>
          </a:extLst>
        </xdr:cNvPr>
        <xdr:cNvSpPr txBox="1"/>
      </xdr:nvSpPr>
      <xdr:spPr>
        <a:xfrm>
          <a:off x="12012929" y="2790824"/>
          <a:ext cx="2065021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atin typeface="Segoe UI" panose="020B0502040204020203" pitchFamily="34" charset="0"/>
              <a:cs typeface="Segoe UI" panose="020B0502040204020203" pitchFamily="34" charset="0"/>
            </a:rPr>
            <a:t>Anzahl der Geschenke, die noch verpackt</a:t>
          </a:r>
          <a:r>
            <a:rPr lang="de-DE" sz="900" baseline="0">
              <a:latin typeface="Segoe UI" panose="020B0502040204020203" pitchFamily="34" charset="0"/>
              <a:cs typeface="Segoe UI" panose="020B0502040204020203" pitchFamily="34" charset="0"/>
            </a:rPr>
            <a:t> werden müssen. Wird automatisch berrechnet.</a:t>
          </a:r>
        </a:p>
        <a:p>
          <a:endParaRPr lang="de-DE" sz="1100"/>
        </a:p>
      </xdr:txBody>
    </xdr:sp>
    <xdr:clientData/>
  </xdr:twoCellAnchor>
  <xdr:twoCellAnchor>
    <xdr:from>
      <xdr:col>8</xdr:col>
      <xdr:colOff>15240</xdr:colOff>
      <xdr:row>11</xdr:row>
      <xdr:rowOff>114300</xdr:rowOff>
    </xdr:from>
    <xdr:to>
      <xdr:col>8</xdr:col>
      <xdr:colOff>220979</xdr:colOff>
      <xdr:row>12</xdr:row>
      <xdr:rowOff>33337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1AAD3BC1-B757-4862-BB4E-5AC4EEA75B78}"/>
            </a:ext>
          </a:extLst>
        </xdr:cNvPr>
        <xdr:cNvCxnSpPr>
          <a:stCxn id="4" idx="1"/>
        </xdr:cNvCxnSpPr>
      </xdr:nvCxnSpPr>
      <xdr:spPr>
        <a:xfrm flipH="1" flipV="1">
          <a:off x="11807190" y="2905125"/>
          <a:ext cx="205739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784860</xdr:colOff>
      <xdr:row>12</xdr:row>
      <xdr:rowOff>22860</xdr:rowOff>
    </xdr:from>
    <xdr:to>
      <xdr:col>2</xdr:col>
      <xdr:colOff>1424940</xdr:colOff>
      <xdr:row>13</xdr:row>
      <xdr:rowOff>243840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993353AF-5EF7-41E5-8942-FC2267D13794}"/>
            </a:ext>
          </a:extLst>
        </xdr:cNvPr>
        <xdr:cNvCxnSpPr/>
      </xdr:nvCxnSpPr>
      <xdr:spPr>
        <a:xfrm flipH="1">
          <a:off x="2301240" y="6774180"/>
          <a:ext cx="640080" cy="4876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937260</xdr:colOff>
      <xdr:row>11</xdr:row>
      <xdr:rowOff>233796</xdr:rowOff>
    </xdr:from>
    <xdr:to>
      <xdr:col>4</xdr:col>
      <xdr:colOff>1310640</xdr:colOff>
      <xdr:row>15</xdr:row>
      <xdr:rowOff>117764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72785CDE-3CF7-4DDE-B09E-66316B8F4420}"/>
            </a:ext>
          </a:extLst>
        </xdr:cNvPr>
        <xdr:cNvCxnSpPr/>
      </xdr:nvCxnSpPr>
      <xdr:spPr>
        <a:xfrm flipH="1">
          <a:off x="2625783" y="6797387"/>
          <a:ext cx="2529493" cy="95769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1112520</xdr:colOff>
      <xdr:row>11</xdr:row>
      <xdr:rowOff>251460</xdr:rowOff>
    </xdr:from>
    <xdr:to>
      <xdr:col>5</xdr:col>
      <xdr:colOff>1417320</xdr:colOff>
      <xdr:row>16</xdr:row>
      <xdr:rowOff>137160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F33D915E-411C-4F56-A214-4C6B27BA30FE}"/>
            </a:ext>
          </a:extLst>
        </xdr:cNvPr>
        <xdr:cNvCxnSpPr/>
      </xdr:nvCxnSpPr>
      <xdr:spPr>
        <a:xfrm flipH="1">
          <a:off x="2628900" y="6736080"/>
          <a:ext cx="4023360" cy="1219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44874</xdr:colOff>
      <xdr:row>14</xdr:row>
      <xdr:rowOff>10582</xdr:rowOff>
    </xdr:from>
    <xdr:ext cx="2316480" cy="793751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50AE6B31-A852-498A-BD14-F60DB99DD95C}"/>
            </a:ext>
          </a:extLst>
        </xdr:cNvPr>
        <xdr:cNvSpPr txBox="1"/>
      </xdr:nvSpPr>
      <xdr:spPr>
        <a:xfrm>
          <a:off x="3876041" y="8604249"/>
          <a:ext cx="2316480" cy="793751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900">
              <a:latin typeface="Segoe UI" panose="020B0502040204020203" pitchFamily="34" charset="0"/>
              <a:cs typeface="Segoe UI" panose="020B0502040204020203" pitchFamily="34" charset="0"/>
            </a:rPr>
            <a:t>Wenn die </a:t>
          </a:r>
          <a:r>
            <a:rPr lang="de-DE" sz="900" baseline="0">
              <a:solidFill>
                <a:schemeClr val="dk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Ausgaben</a:t>
          </a:r>
          <a:r>
            <a:rPr lang="de-DE" sz="900">
              <a:latin typeface="Segoe UI" panose="020B0502040204020203" pitchFamily="34" charset="0"/>
              <a:cs typeface="Segoe UI" panose="020B0502040204020203" pitchFamily="34" charset="0"/>
            </a:rPr>
            <a:t> das Budget überschreiten, wird die Zelle rot als Achtungszeichen. Dann muss das Budget erhöht werden.</a:t>
          </a:r>
        </a:p>
      </xdr:txBody>
    </xdr:sp>
    <xdr:clientData/>
  </xdr:oneCellAnchor>
  <xdr:twoCellAnchor>
    <xdr:from>
      <xdr:col>2</xdr:col>
      <xdr:colOff>1936750</xdr:colOff>
      <xdr:row>14</xdr:row>
      <xdr:rowOff>158750</xdr:rowOff>
    </xdr:from>
    <xdr:to>
      <xdr:col>4</xdr:col>
      <xdr:colOff>40219</xdr:colOff>
      <xdr:row>14</xdr:row>
      <xdr:rowOff>160442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6192971E-AD78-4F90-9F93-3B81EA0D1117}"/>
            </a:ext>
          </a:extLst>
        </xdr:cNvPr>
        <xdr:cNvCxnSpPr/>
      </xdr:nvCxnSpPr>
      <xdr:spPr>
        <a:xfrm flipH="1" flipV="1">
          <a:off x="3619500" y="8752417"/>
          <a:ext cx="251886" cy="169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mpfänger" displayName="Empfänger" ref="B5:H12" totalsRowCount="1" headerRowDxfId="21" totalsRowDxfId="20">
  <autoFilter ref="B5:H11" xr:uid="{00000000-0009-0000-0100-000001000000}"/>
  <tableColumns count="7">
    <tableColumn id="1" xr3:uid="{00000000-0010-0000-0000-000001000000}" name="Für" totalsRowLabel="Gesamt" dataDxfId="19" totalsRowDxfId="18"/>
    <tableColumn id="4" xr3:uid="{2EB5DBD1-4BA3-475A-B016-0C7766EFC795}" name="Geplanter Beitrag in €" totalsRowFunction="custom" dataDxfId="17" totalsRowDxfId="16" dataCellStyle="Währung">
      <totalsRowFormula>SUM(C6:D11)</totalsRowFormula>
    </tableColumn>
    <tableColumn id="7" xr3:uid="{8720DDC9-22F9-465E-B769-848E4922CE90}" name="BEREITS AUSGEGEBEN" dataDxfId="15" totalsRowDxfId="14" dataCellStyle="Währung"/>
    <tableColumn id="8" xr3:uid="{DBD70D08-1C50-43DD-AB9A-DE94794D25DD}" name="Bereits ausgegeben in €" totalsRowFunction="custom" dataDxfId="13" totalsRowDxfId="12" dataCellStyle="Währung">
      <calculatedColumnFormula>SUMIF(Geschenke[[#All],[Für]],Empfänger[[#Headers],[#Data],[Für]],Geschenke[[#All],[Ausgegeben]])</calculatedColumnFormula>
      <totalsRowFormula>SUM(Empfänger[Bereits ausgegeben in €])</totalsRowFormula>
    </tableColumn>
    <tableColumn id="6" xr3:uid="{00000000-0010-0000-0000-000006000000}" name="Restbetrag" totalsRowFunction="custom" dataDxfId="11" totalsRowDxfId="10">
      <calculatedColumnFormula>Empfänger[[#This Row],[Geplanter Beitrag in €]]-E6</calculatedColumnFormula>
      <totalsRowFormula>SUM(Empfänger[Restbetrag])</totalsRowFormula>
    </tableColumn>
    <tableColumn id="2" xr3:uid="{51BCD80F-1BF4-4DB8-8DEC-D06E9227709E}" name="Zahl der Geschenke" totalsRowFunction="custom" dataDxfId="9" totalsRowDxfId="8">
      <calculatedColumnFormula>COUNTIF(Geschenke[[#All],[Für]],Empfänger[[#Headers],[#Data],[Für]])</calculatedColumnFormula>
      <totalsRowFormula>SUM(Empfänger[Zahl der Geschenke])</totalsRowFormula>
    </tableColumn>
    <tableColumn id="3" xr3:uid="{164E668F-8FD7-4CE9-ACA8-B0B38C60302E}" name="Geschenke eingepackt" totalsRowFunction="custom" dataDxfId="7" totalsRowDxfId="6">
      <totalsRowFormula>SUM(H6:H11)</totalsRow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Geschenkeempfänger" altTextSummary="Liste der Personen, für die Sie Geschenke kaufen möchten, sowie der geplante Prozentsatz des Budgets, der Restbetrag (berechnet), die geplante Anzahl Geschenke und die verbleibenden Geschenke (berechnet)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Geschenke" displayName="Geschenke" ref="B21:E86" totalsRowShown="0" headerRowDxfId="5" dataDxfId="4">
  <autoFilter ref="B21:E86" xr:uid="{3102BF49-3A6E-45CB-872A-AFAC4F2A9E73}"/>
  <tableColumns count="4">
    <tableColumn id="1" xr3:uid="{00000000-0010-0000-0100-000001000000}" name="Für" dataDxfId="3"/>
    <tableColumn id="2" xr3:uid="{00000000-0010-0000-0100-000002000000}" name="Geschenk" dataDxfId="2"/>
    <tableColumn id="3" xr3:uid="{00000000-0010-0000-0100-000003000000}" name="KOSTEN" dataDxfId="1"/>
    <tableColumn id="4" xr3:uid="{00000000-0010-0000-0100-000004000000}" name="Ausgegeben" dataDxfId="0" dataCellStyle="Währung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Geschenke" altTextSummary="Details zu den bereits gekauften Geschenken wie Name des Empfängers, Geschenk, Kosten, gekauft (ja/nein) und verpackt (ja/nein). Wenn das Geschenk bereits gekauft und verpackt wurde (mit 'Ja' markiert), erscheint es in der Tabellenzeile als durchgestrichen.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N157"/>
  <sheetViews>
    <sheetView showGridLines="0" tabSelected="1" zoomScaleNormal="100" workbookViewId="0">
      <selection activeCell="G21" sqref="G21"/>
    </sheetView>
  </sheetViews>
  <sheetFormatPr baseColWidth="10" defaultColWidth="9" defaultRowHeight="21" customHeight="1" x14ac:dyDescent="0.2"/>
  <cols>
    <col min="1" max="1" width="2.5" customWidth="1"/>
    <col min="2" max="2" width="19.625" customWidth="1"/>
    <col min="3" max="3" width="28.25" customWidth="1"/>
    <col min="4" max="4" width="37" hidden="1" customWidth="1"/>
    <col min="5" max="5" width="26" bestFit="1" customWidth="1"/>
    <col min="6" max="6" width="28.625" customWidth="1"/>
    <col min="7" max="8" width="24.875" customWidth="1"/>
    <col min="9" max="9" width="21.5" customWidth="1"/>
  </cols>
  <sheetData>
    <row r="1" spans="1:14" ht="10.15" customHeight="1" x14ac:dyDescent="0.2"/>
    <row r="2" spans="1:14" ht="21" customHeight="1" x14ac:dyDescent="0.2">
      <c r="A2" s="30" t="s">
        <v>14</v>
      </c>
      <c r="B2" s="30"/>
      <c r="C2" s="30"/>
      <c r="D2" s="30"/>
      <c r="E2" s="30"/>
    </row>
    <row r="3" spans="1:14" ht="21" customHeight="1" x14ac:dyDescent="0.2">
      <c r="A3" s="30"/>
      <c r="B3" s="30"/>
      <c r="C3" s="30"/>
      <c r="D3" s="30"/>
      <c r="E3" s="30"/>
    </row>
    <row r="4" spans="1:14" ht="21" customHeight="1" x14ac:dyDescent="0.2">
      <c r="A4" s="30"/>
      <c r="B4" s="30"/>
      <c r="C4" s="30"/>
      <c r="D4" s="30"/>
      <c r="E4" s="30"/>
    </row>
    <row r="5" spans="1:14" ht="21" customHeight="1" x14ac:dyDescent="0.2">
      <c r="B5" s="14" t="s">
        <v>6</v>
      </c>
      <c r="C5" s="14" t="s">
        <v>13</v>
      </c>
      <c r="D5" s="14" t="s">
        <v>1</v>
      </c>
      <c r="E5" s="15" t="s">
        <v>7</v>
      </c>
      <c r="F5" s="15" t="s">
        <v>8</v>
      </c>
      <c r="G5" s="15" t="s">
        <v>9</v>
      </c>
      <c r="H5" s="14" t="s">
        <v>10</v>
      </c>
    </row>
    <row r="6" spans="1:14" ht="21" customHeight="1" x14ac:dyDescent="0.2">
      <c r="B6" s="26" t="s">
        <v>19</v>
      </c>
      <c r="C6" s="27">
        <v>15</v>
      </c>
      <c r="D6" s="2"/>
      <c r="E6" s="7">
        <f>SUMIF(Geschenke[[#All],[Für]],Empfänger[[#Headers],[#Data],[Für]],Geschenke[[#All],[Ausgegeben]])</f>
        <v>5.5</v>
      </c>
      <c r="F6" s="9">
        <f>Empfänger[[#This Row],[Geplanter Beitrag in €]]-E6</f>
        <v>9.5</v>
      </c>
      <c r="G6" s="28">
        <f>COUNTIF(Geschenke[[#All],[Für]],Empfänger[[#Headers],[#Data],[Für]])</f>
        <v>2</v>
      </c>
      <c r="H6" s="17">
        <v>0</v>
      </c>
      <c r="N6" s="1"/>
    </row>
    <row r="7" spans="1:14" ht="21" customHeight="1" x14ac:dyDescent="0.2">
      <c r="B7" s="26" t="s">
        <v>5</v>
      </c>
      <c r="C7" s="27">
        <v>15</v>
      </c>
      <c r="D7" s="2"/>
      <c r="E7" s="7">
        <f>SUMIF(Geschenke[[#All],[Für]],Empfänger[[#Headers],[#Data],[Für]],Geschenke[[#All],[Ausgegeben]])</f>
        <v>0</v>
      </c>
      <c r="F7" s="9">
        <f>Empfänger[[#This Row],[Geplanter Beitrag in €]]-E7</f>
        <v>15</v>
      </c>
      <c r="G7" s="28">
        <f>COUNTIF(Geschenke[[#All],[Für]],Empfänger[[#Headers],[#Data],[Für]])</f>
        <v>0</v>
      </c>
      <c r="H7" s="17">
        <v>0</v>
      </c>
    </row>
    <row r="8" spans="1:14" ht="21" customHeight="1" x14ac:dyDescent="0.2">
      <c r="B8" s="26" t="s">
        <v>15</v>
      </c>
      <c r="C8" s="27">
        <v>15</v>
      </c>
      <c r="D8" s="2"/>
      <c r="E8" s="18">
        <f>SUMIF(Geschenke[[#All],[Für]],Empfänger[[#Headers],[#Data],[Für]],Geschenke[[#All],[Ausgegeben]])</f>
        <v>0</v>
      </c>
      <c r="F8" s="9">
        <f>Empfänger[[#This Row],[Geplanter Beitrag in €]]-E8</f>
        <v>15</v>
      </c>
      <c r="G8" s="28">
        <f>COUNTIF(Geschenke[[#All],[Für]],Empfänger[[#Headers],[#Data],[Für]])</f>
        <v>0</v>
      </c>
      <c r="H8" s="17">
        <v>0</v>
      </c>
    </row>
    <row r="9" spans="1:14" ht="21" customHeight="1" x14ac:dyDescent="0.2">
      <c r="B9" s="26" t="s">
        <v>16</v>
      </c>
      <c r="C9" s="27">
        <v>15</v>
      </c>
      <c r="D9" s="2"/>
      <c r="E9" s="7">
        <f>SUMIF(Geschenke[[#All],[Für]],Empfänger[[#Headers],[#Data],[Für]],Geschenke[[#All],[Ausgegeben]])</f>
        <v>0</v>
      </c>
      <c r="F9" s="9">
        <f>Empfänger[[#This Row],[Geplanter Beitrag in €]]-E9</f>
        <v>15</v>
      </c>
      <c r="G9" s="28">
        <f>COUNTIF(Geschenke[[#All],[Für]],Empfänger[[#Headers],[#Data],[Für]])</f>
        <v>0</v>
      </c>
      <c r="H9" s="17">
        <v>0</v>
      </c>
    </row>
    <row r="10" spans="1:14" ht="21" customHeight="1" x14ac:dyDescent="0.2">
      <c r="B10" s="26" t="s">
        <v>17</v>
      </c>
      <c r="C10" s="27">
        <v>15</v>
      </c>
      <c r="D10" s="2"/>
      <c r="E10" s="7">
        <f>SUMIF(Geschenke[[#All],[Für]],Empfänger[[#Headers],[#Data],[Für]],Geschenke[[#All],[Ausgegeben]])</f>
        <v>2.5</v>
      </c>
      <c r="F10" s="9">
        <f>Empfänger[[#This Row],[Geplanter Beitrag in €]]-E10</f>
        <v>12.5</v>
      </c>
      <c r="G10" s="28">
        <f>COUNTIF(Geschenke[[#All],[Für]],Empfänger[[#Headers],[#Data],[Für]])</f>
        <v>1</v>
      </c>
      <c r="H10" s="17">
        <v>0</v>
      </c>
    </row>
    <row r="11" spans="1:14" ht="21" customHeight="1" x14ac:dyDescent="0.2">
      <c r="B11" s="26" t="s">
        <v>18</v>
      </c>
      <c r="C11" s="27">
        <v>15</v>
      </c>
      <c r="D11" s="2"/>
      <c r="E11" s="7">
        <f>SUMIF(Geschenke[[#All],[Für]],Empfänger[[#Headers],[#Data],[Für]],Geschenke[[#All],[Ausgegeben]])</f>
        <v>0</v>
      </c>
      <c r="F11" s="9">
        <f>Empfänger[[#This Row],[Geplanter Beitrag in €]]-E11</f>
        <v>15</v>
      </c>
      <c r="G11" s="28">
        <f>COUNTIF(Geschenke[[#All],[Für]],Empfänger[[#Headers],[#Data],[Für]])</f>
        <v>0</v>
      </c>
      <c r="H11" s="17">
        <v>0</v>
      </c>
    </row>
    <row r="12" spans="1:14" ht="21" customHeight="1" x14ac:dyDescent="0.2">
      <c r="B12" s="11" t="s">
        <v>4</v>
      </c>
      <c r="C12" s="8">
        <f>SUM(C6:D11)</f>
        <v>90</v>
      </c>
      <c r="D12" s="3"/>
      <c r="E12" s="8">
        <f>SUM(Empfänger[Bereits ausgegeben in €])</f>
        <v>8</v>
      </c>
      <c r="F12" s="10">
        <f>SUM(Empfänger[Restbetrag])</f>
        <v>82</v>
      </c>
      <c r="G12" s="28">
        <f>SUM(Empfänger[Zahl der Geschenke])</f>
        <v>3</v>
      </c>
      <c r="H12" s="16">
        <f>SUM(H6:H11)</f>
        <v>0</v>
      </c>
    </row>
    <row r="15" spans="1:14" ht="21" customHeight="1" x14ac:dyDescent="0.2">
      <c r="B15" s="13" t="s">
        <v>0</v>
      </c>
      <c r="C15" s="12">
        <f>Empfänger[[#Totals],[Geplanter Beitrag in €]]</f>
        <v>90</v>
      </c>
    </row>
    <row r="16" spans="1:14" ht="21" customHeight="1" x14ac:dyDescent="0.2">
      <c r="B16" s="13" t="s">
        <v>1</v>
      </c>
      <c r="C16" s="12">
        <f>E12</f>
        <v>8</v>
      </c>
    </row>
    <row r="17" spans="2:6" ht="21" customHeight="1" x14ac:dyDescent="0.2">
      <c r="B17" s="13" t="s">
        <v>2</v>
      </c>
      <c r="C17" s="12">
        <f>SUM(Empfänger[Restbetrag])</f>
        <v>82</v>
      </c>
    </row>
    <row r="18" spans="2:6" ht="21" customHeight="1" x14ac:dyDescent="0.2">
      <c r="F18" s="20"/>
    </row>
    <row r="21" spans="2:6" ht="21" customHeight="1" x14ac:dyDescent="0.2">
      <c r="B21" s="14" t="s">
        <v>6</v>
      </c>
      <c r="C21" s="14" t="s">
        <v>11</v>
      </c>
      <c r="D21" s="14" t="s">
        <v>3</v>
      </c>
      <c r="E21" s="14" t="s">
        <v>12</v>
      </c>
    </row>
    <row r="22" spans="2:6" ht="21" customHeight="1" x14ac:dyDescent="0.2">
      <c r="B22" s="4" t="s">
        <v>19</v>
      </c>
      <c r="C22" s="4" t="s">
        <v>20</v>
      </c>
      <c r="D22" s="5"/>
      <c r="E22" s="6">
        <v>2</v>
      </c>
    </row>
    <row r="23" spans="2:6" ht="21" customHeight="1" x14ac:dyDescent="0.2">
      <c r="B23" s="4" t="s">
        <v>17</v>
      </c>
      <c r="C23" s="4" t="s">
        <v>21</v>
      </c>
      <c r="D23" s="5"/>
      <c r="E23" s="6">
        <v>2.5</v>
      </c>
    </row>
    <row r="24" spans="2:6" ht="21" customHeight="1" x14ac:dyDescent="0.2">
      <c r="B24" s="4" t="s">
        <v>19</v>
      </c>
      <c r="C24" s="4" t="s">
        <v>22</v>
      </c>
      <c r="D24" s="5"/>
      <c r="E24" s="6">
        <v>3.5</v>
      </c>
    </row>
    <row r="25" spans="2:6" ht="21" customHeight="1" x14ac:dyDescent="0.2">
      <c r="B25" s="4"/>
      <c r="C25" s="4"/>
      <c r="D25" s="5"/>
      <c r="E25" s="6"/>
    </row>
    <row r="26" spans="2:6" ht="21" customHeight="1" x14ac:dyDescent="0.2">
      <c r="B26" s="4"/>
      <c r="C26" s="4"/>
      <c r="D26" s="5"/>
      <c r="E26" s="6"/>
    </row>
    <row r="27" spans="2:6" ht="21" customHeight="1" x14ac:dyDescent="0.2">
      <c r="B27" s="4"/>
      <c r="C27" s="4"/>
      <c r="D27" s="5"/>
      <c r="E27" s="6"/>
    </row>
    <row r="28" spans="2:6" ht="21" customHeight="1" x14ac:dyDescent="0.2">
      <c r="B28" s="4"/>
      <c r="C28" s="4"/>
      <c r="D28" s="5"/>
      <c r="E28" s="6"/>
    </row>
    <row r="29" spans="2:6" ht="21" customHeight="1" x14ac:dyDescent="0.2">
      <c r="B29" s="4"/>
      <c r="C29" s="4"/>
      <c r="D29" s="5"/>
      <c r="E29" s="6"/>
    </row>
    <row r="30" spans="2:6" ht="21" customHeight="1" x14ac:dyDescent="0.2">
      <c r="B30" s="4"/>
      <c r="C30" s="4"/>
      <c r="D30" s="5"/>
      <c r="E30" s="6"/>
    </row>
    <row r="31" spans="2:6" ht="21" customHeight="1" x14ac:dyDescent="0.2">
      <c r="B31" s="4"/>
      <c r="C31" s="4"/>
      <c r="D31" s="5"/>
      <c r="E31" s="6"/>
    </row>
    <row r="32" spans="2:6" ht="21" customHeight="1" x14ac:dyDescent="0.2">
      <c r="B32" s="4"/>
      <c r="C32" s="4"/>
      <c r="D32" s="5"/>
      <c r="E32" s="6"/>
    </row>
    <row r="33" spans="2:5" ht="21" customHeight="1" x14ac:dyDescent="0.2">
      <c r="B33" s="4"/>
      <c r="C33" s="4"/>
      <c r="D33" s="5"/>
      <c r="E33" s="6"/>
    </row>
    <row r="34" spans="2:5" ht="21" customHeight="1" x14ac:dyDescent="0.2">
      <c r="B34" s="4"/>
      <c r="C34" s="4"/>
      <c r="D34" s="5"/>
      <c r="E34" s="6"/>
    </row>
    <row r="35" spans="2:5" ht="21" customHeight="1" x14ac:dyDescent="0.2">
      <c r="B35" s="4"/>
      <c r="C35" s="4"/>
      <c r="D35" s="5"/>
      <c r="E35" s="6"/>
    </row>
    <row r="36" spans="2:5" ht="21" customHeight="1" x14ac:dyDescent="0.2">
      <c r="B36" s="4"/>
      <c r="C36" s="4"/>
      <c r="D36" s="5"/>
      <c r="E36" s="6"/>
    </row>
    <row r="37" spans="2:5" ht="21" customHeight="1" x14ac:dyDescent="0.2">
      <c r="B37" s="4"/>
      <c r="C37" s="22"/>
      <c r="D37" s="23"/>
      <c r="E37" s="24"/>
    </row>
    <row r="38" spans="2:5" ht="21" customHeight="1" x14ac:dyDescent="0.2">
      <c r="B38" s="4"/>
      <c r="C38" s="4"/>
      <c r="D38" s="5"/>
      <c r="E38" s="6"/>
    </row>
    <row r="39" spans="2:5" ht="21" customHeight="1" x14ac:dyDescent="0.2">
      <c r="B39" s="4"/>
      <c r="C39" s="4"/>
      <c r="D39" s="5"/>
      <c r="E39" s="6"/>
    </row>
    <row r="40" spans="2:5" ht="21" customHeight="1" x14ac:dyDescent="0.2">
      <c r="B40" s="4"/>
      <c r="C40" s="4"/>
      <c r="D40" s="5"/>
      <c r="E40" s="6"/>
    </row>
    <row r="41" spans="2:5" ht="21" customHeight="1" x14ac:dyDescent="0.2">
      <c r="B41" s="4"/>
      <c r="C41" s="4"/>
      <c r="D41" s="23"/>
      <c r="E41" s="6"/>
    </row>
    <row r="42" spans="2:5" ht="21" customHeight="1" x14ac:dyDescent="0.2">
      <c r="B42" s="4"/>
      <c r="C42" s="4"/>
      <c r="D42" s="5"/>
      <c r="E42" s="6"/>
    </row>
    <row r="43" spans="2:5" ht="21" customHeight="1" x14ac:dyDescent="0.2">
      <c r="B43" s="4"/>
      <c r="C43" s="4"/>
      <c r="D43" s="5"/>
      <c r="E43" s="6"/>
    </row>
    <row r="44" spans="2:5" ht="21" customHeight="1" x14ac:dyDescent="0.2">
      <c r="B44" s="4"/>
      <c r="C44" s="4"/>
      <c r="D44" s="5"/>
      <c r="E44" s="6"/>
    </row>
    <row r="45" spans="2:5" ht="21" customHeight="1" x14ac:dyDescent="0.2">
      <c r="B45" s="4"/>
      <c r="C45" s="4"/>
      <c r="D45" s="5"/>
      <c r="E45" s="6"/>
    </row>
    <row r="46" spans="2:5" ht="18.75" customHeight="1" x14ac:dyDescent="0.2">
      <c r="B46" s="4"/>
      <c r="C46" s="4"/>
      <c r="D46" s="5"/>
      <c r="E46" s="6"/>
    </row>
    <row r="47" spans="2:5" ht="21" customHeight="1" x14ac:dyDescent="0.2">
      <c r="B47" s="4"/>
      <c r="C47" s="4"/>
      <c r="D47" s="5"/>
      <c r="E47" s="6"/>
    </row>
    <row r="48" spans="2:5" ht="21" customHeight="1" x14ac:dyDescent="0.2">
      <c r="B48" s="4"/>
      <c r="C48" s="4"/>
      <c r="D48" s="5"/>
      <c r="E48" s="6"/>
    </row>
    <row r="49" spans="2:5" ht="21" customHeight="1" x14ac:dyDescent="0.2">
      <c r="B49" s="4"/>
      <c r="C49" s="4"/>
      <c r="D49" s="5"/>
      <c r="E49" s="6"/>
    </row>
    <row r="50" spans="2:5" ht="21" customHeight="1" x14ac:dyDescent="0.2">
      <c r="B50" s="4"/>
      <c r="C50" s="4"/>
      <c r="D50" s="5"/>
      <c r="E50" s="6"/>
    </row>
    <row r="51" spans="2:5" ht="21" customHeight="1" x14ac:dyDescent="0.2">
      <c r="B51" s="4"/>
      <c r="C51" s="4"/>
      <c r="D51" s="5"/>
      <c r="E51" s="6"/>
    </row>
    <row r="52" spans="2:5" ht="21" customHeight="1" x14ac:dyDescent="0.2">
      <c r="B52" s="4"/>
      <c r="C52" s="4"/>
      <c r="D52" s="5"/>
      <c r="E52" s="6"/>
    </row>
    <row r="53" spans="2:5" ht="21" customHeight="1" x14ac:dyDescent="0.2">
      <c r="B53" s="4"/>
      <c r="C53" s="25"/>
      <c r="D53" s="5"/>
      <c r="E53" s="6"/>
    </row>
    <row r="54" spans="2:5" ht="21" customHeight="1" x14ac:dyDescent="0.2">
      <c r="B54" s="4"/>
      <c r="C54" s="4"/>
      <c r="D54" s="5"/>
      <c r="E54" s="6"/>
    </row>
    <row r="55" spans="2:5" ht="21" customHeight="1" x14ac:dyDescent="0.2">
      <c r="B55" s="4"/>
      <c r="C55" s="4"/>
      <c r="D55" s="5"/>
      <c r="E55" s="6"/>
    </row>
    <row r="56" spans="2:5" ht="21" customHeight="1" x14ac:dyDescent="0.2">
      <c r="B56" s="4"/>
      <c r="C56" s="4"/>
      <c r="D56" s="5"/>
      <c r="E56" s="6"/>
    </row>
    <row r="57" spans="2:5" ht="21" customHeight="1" x14ac:dyDescent="0.2">
      <c r="B57" s="4"/>
      <c r="C57" s="4"/>
      <c r="D57" s="5"/>
      <c r="E57" s="6"/>
    </row>
    <row r="58" spans="2:5" ht="21" customHeight="1" x14ac:dyDescent="0.2">
      <c r="B58" s="4"/>
      <c r="C58" s="4"/>
      <c r="D58" s="5"/>
      <c r="E58" s="6"/>
    </row>
    <row r="59" spans="2:5" ht="21" customHeight="1" x14ac:dyDescent="0.2">
      <c r="B59" s="22"/>
      <c r="C59" s="22"/>
      <c r="D59" s="23"/>
      <c r="E59" s="24"/>
    </row>
    <row r="60" spans="2:5" ht="21" customHeight="1" x14ac:dyDescent="0.2">
      <c r="B60" s="4"/>
      <c r="C60" s="4"/>
      <c r="D60" s="5"/>
      <c r="E60" s="6"/>
    </row>
    <row r="61" spans="2:5" ht="21" customHeight="1" x14ac:dyDescent="0.2">
      <c r="B61" s="4"/>
      <c r="C61" s="4"/>
      <c r="D61" s="5"/>
      <c r="E61" s="6"/>
    </row>
    <row r="62" spans="2:5" ht="21" customHeight="1" x14ac:dyDescent="0.2">
      <c r="B62" s="4"/>
      <c r="C62" s="4"/>
      <c r="D62" s="5"/>
      <c r="E62" s="6"/>
    </row>
    <row r="63" spans="2:5" ht="21" customHeight="1" x14ac:dyDescent="0.2">
      <c r="B63" s="4"/>
      <c r="C63" s="4"/>
      <c r="D63" s="5"/>
      <c r="E63" s="6"/>
    </row>
    <row r="64" spans="2:5" ht="21" customHeight="1" x14ac:dyDescent="0.2">
      <c r="B64" s="4"/>
      <c r="C64" s="4"/>
      <c r="D64" s="5"/>
      <c r="E64" s="6"/>
    </row>
    <row r="65" spans="2:5" ht="21" customHeight="1" x14ac:dyDescent="0.2">
      <c r="B65" s="4"/>
      <c r="C65" s="4"/>
      <c r="D65" s="5"/>
      <c r="E65" s="6"/>
    </row>
    <row r="66" spans="2:5" ht="21" customHeight="1" x14ac:dyDescent="0.2">
      <c r="B66" s="4"/>
      <c r="C66" s="4"/>
      <c r="D66" s="5"/>
      <c r="E66" s="6"/>
    </row>
    <row r="67" spans="2:5" ht="21" customHeight="1" x14ac:dyDescent="0.2">
      <c r="B67" s="4"/>
      <c r="C67" s="4"/>
      <c r="D67" s="5"/>
      <c r="E67" s="6"/>
    </row>
    <row r="68" spans="2:5" ht="21" customHeight="1" x14ac:dyDescent="0.2">
      <c r="B68" s="4"/>
      <c r="C68" s="4"/>
      <c r="D68" s="5"/>
      <c r="E68" s="6"/>
    </row>
    <row r="69" spans="2:5" ht="21" customHeight="1" x14ac:dyDescent="0.2">
      <c r="B69" s="4"/>
      <c r="C69" s="4"/>
      <c r="D69" s="5"/>
      <c r="E69" s="6"/>
    </row>
    <row r="70" spans="2:5" ht="21" customHeight="1" x14ac:dyDescent="0.2">
      <c r="B70" s="4"/>
      <c r="C70" s="4"/>
      <c r="D70" s="5"/>
      <c r="E70" s="6"/>
    </row>
    <row r="71" spans="2:5" ht="21" customHeight="1" x14ac:dyDescent="0.2">
      <c r="B71" s="4"/>
      <c r="C71" s="4"/>
      <c r="D71" s="5"/>
      <c r="E71" s="6"/>
    </row>
    <row r="72" spans="2:5" ht="21" customHeight="1" x14ac:dyDescent="0.2">
      <c r="B72" s="4"/>
      <c r="C72" s="4"/>
      <c r="D72" s="5"/>
      <c r="E72" s="6"/>
    </row>
    <row r="73" spans="2:5" ht="21" customHeight="1" x14ac:dyDescent="0.2">
      <c r="B73" s="4"/>
      <c r="C73" s="4"/>
      <c r="D73" s="5"/>
      <c r="E73" s="6"/>
    </row>
    <row r="74" spans="2:5" ht="21" customHeight="1" x14ac:dyDescent="0.2">
      <c r="B74" s="4"/>
      <c r="C74" s="4"/>
      <c r="D74" s="5"/>
      <c r="E74" s="6"/>
    </row>
    <row r="75" spans="2:5" ht="21" customHeight="1" x14ac:dyDescent="0.2">
      <c r="B75" s="4"/>
      <c r="C75" s="4"/>
      <c r="D75" s="5"/>
      <c r="E75" s="6"/>
    </row>
    <row r="76" spans="2:5" ht="21" customHeight="1" x14ac:dyDescent="0.2">
      <c r="B76" s="4"/>
      <c r="C76" s="4"/>
      <c r="D76" s="5"/>
      <c r="E76" s="6"/>
    </row>
    <row r="77" spans="2:5" ht="21" customHeight="1" x14ac:dyDescent="0.2">
      <c r="B77" s="4"/>
      <c r="C77" s="4"/>
      <c r="D77" s="5"/>
      <c r="E77" s="6"/>
    </row>
    <row r="78" spans="2:5" ht="21" customHeight="1" x14ac:dyDescent="0.2">
      <c r="B78" s="4"/>
      <c r="C78" s="4"/>
      <c r="D78" s="5"/>
      <c r="E78" s="6"/>
    </row>
    <row r="79" spans="2:5" ht="21" customHeight="1" x14ac:dyDescent="0.2">
      <c r="B79" s="4"/>
      <c r="C79" s="4"/>
      <c r="D79" s="5"/>
      <c r="E79" s="6"/>
    </row>
    <row r="80" spans="2:5" ht="21" customHeight="1" x14ac:dyDescent="0.2">
      <c r="B80" s="4"/>
      <c r="C80" s="4"/>
      <c r="D80" s="5"/>
      <c r="E80" s="6"/>
    </row>
    <row r="81" spans="2:6" ht="21" customHeight="1" x14ac:dyDescent="0.2">
      <c r="B81" s="4"/>
      <c r="C81" s="4"/>
      <c r="D81" s="5"/>
      <c r="E81" s="6"/>
    </row>
    <row r="82" spans="2:6" ht="21" customHeight="1" x14ac:dyDescent="0.2">
      <c r="B82" s="4"/>
      <c r="C82" s="4"/>
      <c r="D82" s="5"/>
      <c r="E82" s="6"/>
    </row>
    <row r="83" spans="2:6" ht="21" customHeight="1" x14ac:dyDescent="0.2">
      <c r="B83" s="4"/>
      <c r="C83" s="4"/>
      <c r="D83" s="5"/>
      <c r="E83" s="6"/>
    </row>
    <row r="84" spans="2:6" ht="21" customHeight="1" x14ac:dyDescent="0.2">
      <c r="B84" s="4"/>
      <c r="C84" s="4"/>
      <c r="D84" s="5"/>
      <c r="E84" s="6"/>
    </row>
    <row r="85" spans="2:6" ht="21" customHeight="1" x14ac:dyDescent="0.2">
      <c r="B85" s="4"/>
      <c r="C85" s="21"/>
      <c r="D85" s="5"/>
      <c r="E85" s="6"/>
    </row>
    <row r="86" spans="2:6" ht="21" customHeight="1" x14ac:dyDescent="0.2">
      <c r="B86" s="4"/>
      <c r="C86" s="4"/>
      <c r="D86" s="5"/>
      <c r="E86" s="6"/>
      <c r="F86" s="19"/>
    </row>
    <row r="87" spans="2:6" ht="21" customHeight="1" x14ac:dyDescent="0.2">
      <c r="B87" s="19"/>
      <c r="C87" s="19"/>
      <c r="D87" s="19"/>
      <c r="E87" s="19"/>
      <c r="F87" s="19"/>
    </row>
    <row r="88" spans="2:6" ht="21" customHeight="1" x14ac:dyDescent="0.2">
      <c r="B88" s="19"/>
      <c r="C88" s="19"/>
      <c r="D88" s="19"/>
      <c r="E88" s="19"/>
      <c r="F88" s="19"/>
    </row>
    <row r="89" spans="2:6" ht="21" customHeight="1" x14ac:dyDescent="0.2">
      <c r="B89" s="19"/>
      <c r="C89" s="19"/>
      <c r="D89" s="19"/>
      <c r="E89" s="19"/>
      <c r="F89" s="19"/>
    </row>
    <row r="90" spans="2:6" ht="21" customHeight="1" x14ac:dyDescent="0.2">
      <c r="B90" s="19"/>
      <c r="C90" s="19"/>
      <c r="D90" s="19"/>
      <c r="E90" s="19"/>
      <c r="F90" s="19"/>
    </row>
    <row r="91" spans="2:6" ht="21" customHeight="1" x14ac:dyDescent="0.2">
      <c r="B91" s="19"/>
      <c r="C91" s="19"/>
      <c r="D91" s="19"/>
      <c r="E91" s="19"/>
      <c r="F91" s="19"/>
    </row>
    <row r="92" spans="2:6" ht="21" customHeight="1" x14ac:dyDescent="0.2">
      <c r="B92" s="19"/>
      <c r="C92" s="19"/>
      <c r="D92" s="19"/>
      <c r="E92" s="19"/>
      <c r="F92" s="19"/>
    </row>
    <row r="157" spans="2:6" ht="21" customHeight="1" x14ac:dyDescent="0.2">
      <c r="B157" s="29"/>
      <c r="C157" s="29"/>
      <c r="D157" s="29"/>
      <c r="E157" s="29"/>
      <c r="F157" s="29"/>
    </row>
  </sheetData>
  <mergeCells count="2">
    <mergeCell ref="B157:F157"/>
    <mergeCell ref="A2:E4"/>
  </mergeCells>
  <conditionalFormatting sqref="C17">
    <cfRule type="colorScale" priority="11">
      <colorScale>
        <cfvo type="num" val="0"/>
        <cfvo type="num" val="&quot;F2&quot;"/>
        <color rgb="FF92D050"/>
        <color rgb="FFFFEF9C"/>
      </colorScale>
    </cfRule>
  </conditionalFormatting>
  <conditionalFormatting sqref="B86:D86">
    <cfRule type="expression" dxfId="24" priority="18">
      <formula>($E86="yes")*(#REF!="yes")</formula>
    </cfRule>
  </conditionalFormatting>
  <conditionalFormatting sqref="B85 D85 B22:D52 B54:D84 B53 D53">
    <cfRule type="expression" dxfId="23" priority="19">
      <formula>(#REF!="yes")*(#REF!="yes")</formula>
    </cfRule>
  </conditionalFormatting>
  <conditionalFormatting sqref="C15">
    <cfRule type="cellIs" dxfId="22" priority="10" operator="lessThan">
      <formula>$C$16</formula>
    </cfRule>
  </conditionalFormatting>
  <dataValidations count="2">
    <dataValidation type="list" allowBlank="1" showInputMessage="1" sqref="E86" xr:uid="{00000000-0002-0000-0000-000001000000}">
      <formula1>"Ja"</formula1>
    </dataValidation>
    <dataValidation type="list" allowBlank="1" showInputMessage="1" sqref="B22:B86" xr:uid="{00000000-0002-0000-0000-000000000000}">
      <formula1>Empfängernamen</formula1>
    </dataValidation>
  </dataValidations>
  <pageMargins left="0.25" right="0.25" top="0.65" bottom="0.4" header="0" footer="0"/>
  <pageSetup paperSize="9" scale="77" fitToHeight="0" orientation="landscape" r:id="rId1"/>
  <headerFooter differentFirst="1">
    <oddFooter>Seite &amp;S von &amp;A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70DC8F-FA10-4D01-86A1-E4F35A3C23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Geschenkeliste</vt:lpstr>
      <vt:lpstr>BudgetGesamt</vt:lpstr>
      <vt:lpstr>Empfängernamen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Manuela Vogel</dc:creator>
  <cp:keywords/>
  <cp:lastModifiedBy>Manuela Vogel</cp:lastModifiedBy>
  <cp:lastPrinted>2022-07-14T07:07:09Z</cp:lastPrinted>
  <dcterms:created xsi:type="dcterms:W3CDTF">2018-04-12T08:12:59Z</dcterms:created>
  <dcterms:modified xsi:type="dcterms:W3CDTF">2022-07-14T23:07:21Z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TC034274989991</vt:lpwstr>
  </property>
</Properties>
</file>